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jan\Desktop\III ketv\FM\"/>
    </mc:Choice>
  </mc:AlternateContent>
  <xr:revisionPtr revIDLastSave="0" documentId="13_ncr:1_{0B1538B3-409F-4695-8059-E7565AF8FF11}" xr6:coauthVersionLast="47" xr6:coauthVersionMax="47" xr10:uidLastSave="{00000000-0000-0000-0000-000000000000}"/>
  <bookViews>
    <workbookView xWindow="-120" yWindow="-120" windowWidth="29040" windowHeight="15840" xr2:uid="{1138D4C8-92E9-4227-8963-BA763512CEC5}"/>
  </bookViews>
  <sheets>
    <sheet name="2 priedo 1 skyrius" sheetId="1" r:id="rId1"/>
  </sheets>
  <definedNames>
    <definedName name="_xlnm.Print_Titles" localSheetId="0">'2 priedo 1 skyrius'!$25:$29</definedName>
  </definedNames>
  <calcPr calcId="181029"/>
</workbook>
</file>

<file path=xl/calcChain.xml><?xml version="1.0" encoding="utf-8"?>
<calcChain xmlns="http://schemas.openxmlformats.org/spreadsheetml/2006/main">
  <c r="J38" i="1" l="1"/>
  <c r="J37" i="1" s="1"/>
  <c r="I38" i="1"/>
  <c r="I37" i="1" s="1"/>
  <c r="J109" i="1"/>
  <c r="I109" i="1"/>
  <c r="J149" i="1"/>
  <c r="I149" i="1"/>
  <c r="J144" i="1"/>
  <c r="J143" i="1" s="1"/>
  <c r="I144" i="1"/>
  <c r="J139" i="1"/>
  <c r="I139" i="1"/>
  <c r="J135" i="1"/>
  <c r="I135" i="1"/>
  <c r="J125" i="1"/>
  <c r="I125" i="1"/>
  <c r="J120" i="1"/>
  <c r="I120" i="1"/>
  <c r="J103" i="1"/>
  <c r="I103" i="1"/>
  <c r="J96" i="1"/>
  <c r="J95" i="1" s="1"/>
  <c r="I96" i="1"/>
  <c r="I95" i="1" s="1"/>
  <c r="J84" i="1"/>
  <c r="I84" i="1"/>
  <c r="J81" i="1"/>
  <c r="I81" i="1"/>
  <c r="I63" i="1"/>
  <c r="J105" i="1"/>
  <c r="J114" i="1"/>
  <c r="J118" i="1"/>
  <c r="J127" i="1"/>
  <c r="J129" i="1"/>
  <c r="I105" i="1"/>
  <c r="I114" i="1"/>
  <c r="I118" i="1"/>
  <c r="I127" i="1"/>
  <c r="I129" i="1"/>
  <c r="J32" i="1"/>
  <c r="J35" i="1"/>
  <c r="J57" i="1"/>
  <c r="J60" i="1"/>
  <c r="J63" i="1"/>
  <c r="J67" i="1"/>
  <c r="J70" i="1"/>
  <c r="J69" i="1" s="1"/>
  <c r="J74" i="1"/>
  <c r="J77" i="1"/>
  <c r="J88" i="1"/>
  <c r="J92" i="1"/>
  <c r="I32" i="1"/>
  <c r="I35" i="1"/>
  <c r="I57" i="1"/>
  <c r="I60" i="1"/>
  <c r="I67" i="1"/>
  <c r="I70" i="1"/>
  <c r="I69" i="1" s="1"/>
  <c r="I74" i="1"/>
  <c r="I77" i="1"/>
  <c r="I88" i="1"/>
  <c r="I92" i="1"/>
  <c r="I143" i="1" l="1"/>
  <c r="J134" i="1"/>
  <c r="I134" i="1"/>
  <c r="I102" i="1"/>
  <c r="I101" i="1" s="1"/>
  <c r="J102" i="1"/>
  <c r="J101" i="1" s="1"/>
  <c r="J87" i="1"/>
  <c r="I87" i="1"/>
  <c r="J80" i="1"/>
  <c r="J73" i="1" s="1"/>
  <c r="I80" i="1"/>
  <c r="I73" i="1" s="1"/>
  <c r="J56" i="1"/>
  <c r="J55" i="1" s="1"/>
  <c r="I56" i="1"/>
  <c r="I55" i="1" s="1"/>
  <c r="J31" i="1"/>
  <c r="I31" i="1"/>
  <c r="J30" i="1" l="1"/>
  <c r="J133" i="1" s="1"/>
  <c r="J154" i="1" s="1"/>
  <c r="I30" i="1"/>
  <c r="I133" i="1" s="1"/>
  <c r="I154" i="1" s="1"/>
</calcChain>
</file>

<file path=xl/sharedStrings.xml><?xml version="1.0" encoding="utf-8"?>
<sst xmlns="http://schemas.openxmlformats.org/spreadsheetml/2006/main" count="149" uniqueCount="138">
  <si>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</si>
  <si>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</si>
  <si>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</si>
  <si>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</si>
  <si>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</si>
  <si>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</si>
  <si>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</si>
  <si>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</si>
  <si>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</si>
  <si>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</si>
  <si>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</si>
  <si>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</si>
  <si>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</si>
  <si>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</si>
  <si>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</si>
  <si>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</si>
  <si>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</si>
  <si>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</si>
  <si>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</si>
  <si>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</si>
  <si>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</si>
  <si>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</si>
  <si>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</si>
  <si>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</si>
  <si>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</si>
  <si>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</si>
  <si>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</si>
  <si>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</si>
  <si>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</si>
  <si>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</si>
  <si>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</si>
  <si>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</si>
  <si>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</si>
  <si>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</si>
  <si>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</si>
  <si>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</si>
  <si>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</si>
  <si>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</si>
  <si>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</si>
  <si>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</si>
  <si>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</si>
  <si>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</si>
  <si>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</si>
  <si>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</si>
  <si>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</si>
  <si>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</si>
  <si>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</si>
  <si>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</si>
  <si>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</si>
  <si>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</si>
  <si>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</si>
  <si>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</si>
  <si>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</si>
  <si>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</si>
  <si>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</si>
  <si>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</si>
  <si>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</si>
  <si>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</si>
  <si>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</si>
  <si>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</si>
  <si>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</si>
  <si>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</si>
  <si>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</si>
  <si>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</si>
  <si>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</si>
  <si>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</si>
  <si>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</si>
  <si>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</si>
  <si>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</si>
  <si>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</si>
  <si>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</si>
  <si>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</si>
  <si>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</si>
  <si>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</si>
  <si>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</si>
  <si>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</si>
  <si>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</si>
  <si>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</si>
  <si>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</si>
  <si>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</si>
  <si>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</si>
  <si>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</si>
  <si>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</si>
  <si>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</si>
  <si>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Prekių ir paslaugų įsigijimo išlaidos (9)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</si>
  <si>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</si>
  <si>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</si>
  <si>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</si>
  <si>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</si>
  <si>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Valiutos kurso įtaka</t>
  </si>
  <si>
    <t>Kompiuterinės techninės ir elektroninių ryšių įrangos įsigijimo išlaidos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</si>
  <si>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</si>
  <si>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</si>
  <si>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</si>
  <si>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</si>
  <si>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</si>
  <si>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</si>
  <si>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>Išlaidos (2+8+26+40+44+58+66)</t>
  </si>
  <si>
    <t>Prekių ir paslaugų įsigijimo išlaidos (10+….+25)</t>
  </si>
  <si>
    <t>Viešinimo išlaidos</t>
  </si>
  <si>
    <t>IŠ VISO IŠLAIDŲ (104+105+114)</t>
  </si>
  <si>
    <t>Užsienio finansinių įsipareigojimų vykdymo išlaidos (grąžinta kreditoriams nerezedentams) (121+122+123+124)</t>
  </si>
  <si>
    <t>Vidaus finansinių įsipareigojimų vykdymo išlaidos (kreditoriams rezidentams grąžintos skolos)  (116+117+118+119)</t>
  </si>
  <si>
    <t>Finansinių įsipareigojimų vykdymo išlaidos (grąžintos skolos) (115+120)</t>
  </si>
  <si>
    <t>Užsienio finansinio turto padidėjimo išlaidos (investavimo į nerezidentus išlaidos) (111+112+113)</t>
  </si>
  <si>
    <t>Vidaus finansinio turto padidėjimo išlaidos (investavimo į rezidentus išlaidos) (107+108+109)</t>
  </si>
  <si>
    <t>Finansinio turto padidėjimo išlaidos (finansinio turto įsigijimo / investavimo išlaidos) (106+110)</t>
  </si>
  <si>
    <t>IŠ VISO ASIGNAVIMŲ (1+72)</t>
  </si>
  <si>
    <t>Biologinio turto ir žemės gelmių išteklių įsigijimo išlaidos (101+102+103)</t>
  </si>
  <si>
    <t>Nematerialiojo turto kūrimo ir įsigijimo išlaidos (92+93+94+95)</t>
  </si>
  <si>
    <t>Kultūros ir kitų vertybių įsigijimo išlaidos (86+87+88)</t>
  </si>
  <si>
    <t>Mašinų ir įrenginių įsigijimo išlaidos (81+82+83+84)</t>
  </si>
  <si>
    <t>Pastatų ir statinių įsigijimo išlaidos (77+78+79)</t>
  </si>
  <si>
    <t>Ilgalaikio materialiojo turto kūrimo ir įsigijimo išlaidos (74+76+80+85+89)</t>
  </si>
  <si>
    <t>MATERIALIOJO IR NEMATERIALIOJO TURTO ĮSIGIJIMO IŠLAIDOS (73+91+96+98+100)</t>
  </si>
  <si>
    <t>Kitos išlaidos einamiesiems tikslams (68+69+70)</t>
  </si>
  <si>
    <t>Kitos išlaidos (67+71)</t>
  </si>
  <si>
    <t>Darbdavių socialinė parama (64+65)</t>
  </si>
  <si>
    <t>Socialinė parama (socialinės paramos pašalpos) (60+61)</t>
  </si>
  <si>
    <t>Socialinės išmokos (pašalpos) (59+62+63)</t>
  </si>
  <si>
    <t>Dotacijos kitiems valdžios sektoriaus subjektams turtui įsigyti (56+57)</t>
  </si>
  <si>
    <t>Dotacijos kitiems valdžios sektoriaus subjektams einamiesiems tikslams (53+54)</t>
  </si>
  <si>
    <t>Dotacijos kitiems valdžios sektoriaus subjektams (52+55)</t>
  </si>
  <si>
    <t>Dotacijos tarptautinėms organizacijoms (49+50)</t>
  </si>
  <si>
    <t>Dotacijos (45+48+51)</t>
  </si>
  <si>
    <t>Dotacijos užsienio valstybėms (46+47)</t>
  </si>
  <si>
    <t>Subsidijos (41)</t>
  </si>
  <si>
    <t>Subsidijos iš biudžeto lėšų (42+43)</t>
  </si>
  <si>
    <t>Palūkanos kitiems valdžios sektoriaus subjektams (35+36+37)</t>
  </si>
  <si>
    <t>Palūkanos rezidentams, kitiems nei valdžios sektorius (tik už tiesioginę skolą) (32+33)</t>
  </si>
  <si>
    <t>Palūkanos (28+31+34)</t>
  </si>
  <si>
    <t>Palūkanos (27+38)</t>
  </si>
  <si>
    <t xml:space="preserve">                                          Kauno rajono savivaldybė </t>
  </si>
  <si>
    <t xml:space="preserve">                                                 9 mėnesių</t>
  </si>
  <si>
    <t>SAVIVALDYBĖS BIUDŽETO IŠLAIDŲ  VYKDYMO 2024 M. RUGSĖJO 30 D. ATASKAITA</t>
  </si>
  <si>
    <t>Kaunas</t>
  </si>
  <si>
    <t>2024-10-24         Nr.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</si>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</sst>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10" xfId="0" applyNumberFormat="1" applyFont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BED3-1907-44C6-A04E-5ED1E3BAFFA5}">
  <dimension ref="A1:N154"/>
  <sheetViews>
    <sheetView tabSelected="1" topLeftCell="A55" zoomScale="95" zoomScaleNormal="95" workbookViewId="0">
      <selection activeCell="J54" sqref="J54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8" t="s">
        <v>91</v>
      </c>
      <c r="J1" s="28"/>
      <c r="K1" s="28"/>
      <c r="L1" s="28"/>
      <c r="M1" s="28"/>
      <c r="N1" s="28"/>
    </row>
    <row r="2" spans="4:14" ht="12.75" customHeight="1" x14ac:dyDescent="0.2">
      <c r="I2" s="29" t="s">
        <v>92</v>
      </c>
      <c r="J2" s="29"/>
      <c r="K2" s="29"/>
      <c r="L2" s="29"/>
      <c r="M2" s="29"/>
      <c r="N2" s="29"/>
    </row>
    <row r="3" spans="4:14" ht="19.149999999999999" customHeight="1" x14ac:dyDescent="0.2">
      <c r="G3" s="34" t="s">
        <v>93</v>
      </c>
      <c r="H3" s="34"/>
      <c r="I3" s="34"/>
      <c r="J3" s="34"/>
      <c r="K3" s="13"/>
      <c r="L3" s="13"/>
      <c r="M3" s="13"/>
      <c r="N3" s="13"/>
    </row>
    <row r="4" spans="4:14" x14ac:dyDescent="0.2">
      <c r="G4" s="33" t="s">
        <v>132</v>
      </c>
      <c r="H4" s="33"/>
      <c r="I4" s="33"/>
      <c r="J4" s="33"/>
      <c r="K4" s="10"/>
      <c r="L4" s="10"/>
      <c r="M4" s="10"/>
      <c r="N4" s="10"/>
    </row>
    <row r="5" spans="4:14" x14ac:dyDescent="0.2">
      <c r="G5" s="32" t="s">
        <v>20</v>
      </c>
      <c r="H5" s="32"/>
      <c r="I5" s="32"/>
      <c r="J5" s="32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21" t="s">
        <v>133</v>
      </c>
      <c r="H7" s="21"/>
      <c r="I7" s="21"/>
      <c r="J7" s="21"/>
      <c r="K7" s="10"/>
      <c r="L7" s="10"/>
      <c r="M7" s="10"/>
      <c r="N7" s="10"/>
    </row>
    <row r="8" spans="4:14" x14ac:dyDescent="0.2">
      <c r="G8" s="51" t="s">
        <v>94</v>
      </c>
      <c r="H8" s="52"/>
      <c r="I8" s="53"/>
      <c r="J8" s="53"/>
      <c r="K8" s="10"/>
      <c r="L8" s="10"/>
      <c r="M8" s="10"/>
      <c r="N8" s="10"/>
    </row>
    <row r="9" spans="4:14" ht="12" customHeight="1" x14ac:dyDescent="0.2">
      <c r="D9" s="30" t="s">
        <v>134</v>
      </c>
      <c r="E9" s="31"/>
      <c r="F9" s="31"/>
      <c r="G9" s="31"/>
      <c r="H9" s="31"/>
      <c r="I9" s="31"/>
      <c r="J9" s="31"/>
      <c r="K9" s="31"/>
      <c r="L9" s="31"/>
      <c r="M9" s="10"/>
      <c r="N9" s="10"/>
    </row>
    <row r="10" spans="4:14" ht="12.75" customHeight="1" x14ac:dyDescent="0.2">
      <c r="G10" s="27"/>
      <c r="H10" s="27"/>
      <c r="I10" s="27"/>
      <c r="J10" s="27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8" t="s">
        <v>136</v>
      </c>
      <c r="H12" s="49"/>
      <c r="I12" s="49"/>
      <c r="J12" s="10"/>
      <c r="K12" s="10"/>
      <c r="L12" s="10"/>
      <c r="M12" s="10"/>
      <c r="N12" s="10"/>
    </row>
    <row r="13" spans="4:14" ht="12.75" customHeight="1" x14ac:dyDescent="0.2">
      <c r="G13" s="38" t="s">
        <v>21</v>
      </c>
      <c r="H13" s="38"/>
      <c r="I13" s="38"/>
      <c r="J13" s="10"/>
      <c r="K13" s="10"/>
      <c r="L13" s="10"/>
      <c r="M13" s="10"/>
      <c r="N13" s="10"/>
    </row>
    <row r="14" spans="4:14" ht="13.5" customHeight="1" x14ac:dyDescent="0.2">
      <c r="G14" s="48" t="s">
        <v>135</v>
      </c>
      <c r="H14" s="49"/>
      <c r="I14" s="49"/>
      <c r="J14" s="10"/>
      <c r="K14" s="10"/>
      <c r="L14" s="10"/>
      <c r="M14" s="10"/>
      <c r="N14" s="10"/>
    </row>
    <row r="15" spans="4:14" ht="12" customHeight="1" x14ac:dyDescent="0.2">
      <c r="G15" s="38" t="s">
        <v>19</v>
      </c>
      <c r="H15" s="38"/>
      <c r="I15" s="38"/>
      <c r="J15" s="10"/>
      <c r="K15" s="10"/>
      <c r="L15" s="10"/>
      <c r="M15" s="10"/>
      <c r="N15" s="10"/>
    </row>
    <row r="16" spans="4:14" ht="13.5" customHeight="1" x14ac:dyDescent="0.2">
      <c r="I16" s="29"/>
      <c r="J16" s="29"/>
      <c r="K16" s="29"/>
      <c r="L16" s="29"/>
      <c r="M16" s="29"/>
      <c r="N16" s="29"/>
    </row>
    <row r="17" spans="1:14" x14ac:dyDescent="0.2">
      <c r="B17" s="11"/>
      <c r="C17" s="11"/>
      <c r="D17" s="11"/>
      <c r="E17" s="11"/>
      <c r="F17" s="11"/>
      <c r="G17" s="11"/>
      <c r="H17" s="11"/>
      <c r="I17" s="36" t="s">
        <v>13</v>
      </c>
      <c r="J17" s="37"/>
      <c r="K17" s="6">
        <v>22</v>
      </c>
    </row>
    <row r="18" spans="1:14" x14ac:dyDescent="0.2">
      <c r="B18" s="54" t="s">
        <v>95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4" ht="21" customHeight="1" x14ac:dyDescent="0.2">
      <c r="B19" s="55" t="s">
        <v>96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5" customHeight="1" x14ac:dyDescent="0.2">
      <c r="B20" s="19"/>
      <c r="C20" s="20"/>
      <c r="D20" s="20"/>
      <c r="E20" s="20"/>
      <c r="F20" s="20"/>
      <c r="G20" s="34"/>
      <c r="H20" s="57"/>
      <c r="I20" s="57"/>
      <c r="J20" s="57"/>
      <c r="K20" s="20"/>
      <c r="L20" s="20"/>
      <c r="M20" s="20"/>
    </row>
    <row r="22" spans="1:14" x14ac:dyDescent="0.2">
      <c r="B22" s="50" t="s">
        <v>137</v>
      </c>
      <c r="C22" s="50"/>
      <c r="D22" s="50"/>
      <c r="E22" s="50"/>
      <c r="F22" s="50"/>
      <c r="G22" s="50"/>
      <c r="H22" s="50"/>
      <c r="I22" s="36" t="s">
        <v>12</v>
      </c>
      <c r="J22" s="37"/>
      <c r="K22" s="6">
        <v>0</v>
      </c>
      <c r="L22" s="6"/>
      <c r="M22" s="6"/>
      <c r="N22" s="6"/>
    </row>
    <row r="23" spans="1:14" x14ac:dyDescent="0.2">
      <c r="B23" s="35"/>
      <c r="C23" s="35"/>
      <c r="D23" s="35"/>
      <c r="E23" s="35"/>
      <c r="F23" s="35"/>
      <c r="G23" s="35"/>
      <c r="H23" s="35"/>
    </row>
    <row r="24" spans="1:14" x14ac:dyDescent="0.2">
      <c r="B24" s="22" t="s">
        <v>0</v>
      </c>
      <c r="C24" s="22"/>
      <c r="D24" s="22"/>
      <c r="E24" s="22"/>
      <c r="F24" s="22"/>
      <c r="G24" s="22"/>
      <c r="H24" s="22"/>
    </row>
    <row r="25" spans="1:14" ht="13.15" customHeight="1" x14ac:dyDescent="0.2">
      <c r="J25" s="14" t="s">
        <v>83</v>
      </c>
    </row>
    <row r="26" spans="1:14" ht="12" customHeight="1" x14ac:dyDescent="0.2">
      <c r="A26" s="39" t="s">
        <v>11</v>
      </c>
      <c r="B26" s="39"/>
      <c r="C26" s="39"/>
      <c r="D26" s="39"/>
      <c r="E26" s="39"/>
      <c r="F26" s="39"/>
      <c r="G26" s="42" t="s">
        <v>10</v>
      </c>
      <c r="H26" s="45" t="s">
        <v>14</v>
      </c>
      <c r="I26" s="24" t="s">
        <v>23</v>
      </c>
      <c r="J26" s="24" t="s">
        <v>22</v>
      </c>
    </row>
    <row r="27" spans="1:14" x14ac:dyDescent="0.2">
      <c r="A27" s="40"/>
      <c r="B27" s="40"/>
      <c r="C27" s="40"/>
      <c r="D27" s="40"/>
      <c r="E27" s="40"/>
      <c r="F27" s="40"/>
      <c r="G27" s="43"/>
      <c r="H27" s="46"/>
      <c r="I27" s="25"/>
      <c r="J27" s="25"/>
    </row>
    <row r="28" spans="1:14" ht="27" customHeight="1" x14ac:dyDescent="0.2">
      <c r="A28" s="41"/>
      <c r="B28" s="41"/>
      <c r="C28" s="41"/>
      <c r="D28" s="41"/>
      <c r="E28" s="41"/>
      <c r="F28" s="41"/>
      <c r="G28" s="44"/>
      <c r="H28" s="47"/>
      <c r="I28" s="26"/>
      <c r="J28" s="26"/>
    </row>
    <row r="29" spans="1:14" ht="12.75" customHeight="1" x14ac:dyDescent="0.2">
      <c r="A29" s="23">
        <v>1</v>
      </c>
      <c r="B29" s="23"/>
      <c r="C29" s="23"/>
      <c r="D29" s="23"/>
      <c r="E29" s="23"/>
      <c r="F29" s="23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97</v>
      </c>
      <c r="H30" s="2">
        <v>1</v>
      </c>
      <c r="I30" s="15">
        <f>I31+I37+I55+I69+I73+I87+I95</f>
        <v>143917.09999999998</v>
      </c>
      <c r="J30" s="15">
        <f>J31+J37+J55+J69+J73+J87+J95</f>
        <v>117965.79999999999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72466.599999999991</v>
      </c>
      <c r="J31" s="16">
        <f>J32+J35</f>
        <v>63726.1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71382.7</v>
      </c>
      <c r="J32" s="17">
        <f>J33+J34</f>
        <v>62733.7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71382.7</v>
      </c>
      <c r="J33" s="18">
        <v>62733.7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1083.9000000000001</v>
      </c>
      <c r="J35" s="17">
        <f>J36</f>
        <v>992.4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1083.9000000000001</v>
      </c>
      <c r="J36" s="18">
        <v>992.4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84</v>
      </c>
      <c r="H37" s="1">
        <v>8</v>
      </c>
      <c r="I37" s="16">
        <f>I38</f>
        <v>54444.2</v>
      </c>
      <c r="J37" s="16">
        <f>J38</f>
        <v>39197.300000000003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98</v>
      </c>
      <c r="H38" s="4">
        <v>9</v>
      </c>
      <c r="I38" s="17">
        <f>I39+I40+I41+I42+I43+I44+I45+I46+I47+I48+I49+I50+I51+I52+I53+I54</f>
        <v>54444.2</v>
      </c>
      <c r="J38" s="17">
        <f>J39+J40+J41+J42+J43+J44+J45+J46+J47+J48+J49+J50+J51+J52+J53+J54</f>
        <v>39197.300000000003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2197.5</v>
      </c>
      <c r="J39" s="18">
        <v>1677.5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85</v>
      </c>
      <c r="H40" s="4">
        <v>11</v>
      </c>
      <c r="I40" s="18">
        <v>21.7</v>
      </c>
      <c r="J40" s="18">
        <v>10.5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86</v>
      </c>
      <c r="H41" s="4">
        <v>12</v>
      </c>
      <c r="I41" s="18">
        <v>146.6</v>
      </c>
      <c r="J41" s="18">
        <v>121.7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1102.9000000000001</v>
      </c>
      <c r="J42" s="18">
        <v>845.1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87</v>
      </c>
      <c r="H43" s="4">
        <v>14</v>
      </c>
      <c r="I43" s="18">
        <v>265.5</v>
      </c>
      <c r="J43" s="18">
        <v>175.4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131.80000000000001</v>
      </c>
      <c r="J44" s="18">
        <v>76.7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929.7</v>
      </c>
      <c r="J45" s="18">
        <v>788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1223.3</v>
      </c>
      <c r="J46" s="18">
        <v>856.4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88</v>
      </c>
      <c r="H47" s="4">
        <v>18</v>
      </c>
      <c r="I47" s="18">
        <v>4612.5</v>
      </c>
      <c r="J47" s="18">
        <v>3472.3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254.1</v>
      </c>
      <c r="J48" s="18">
        <v>148.9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47.3</v>
      </c>
      <c r="J49" s="18">
        <v>47.3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3955.6</v>
      </c>
      <c r="J50" s="18">
        <v>3100.7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1034.5999999999999</v>
      </c>
      <c r="J51" s="18">
        <v>719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1.8</v>
      </c>
      <c r="J52" s="18">
        <v>0.6</v>
      </c>
    </row>
    <row r="53" spans="1:10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23</v>
      </c>
      <c r="G53" s="8" t="s">
        <v>99</v>
      </c>
      <c r="H53" s="4">
        <v>24</v>
      </c>
      <c r="I53" s="18">
        <v>234.9</v>
      </c>
      <c r="J53" s="18">
        <v>234.4</v>
      </c>
    </row>
    <row r="54" spans="1:10" ht="22.5" customHeight="1" x14ac:dyDescent="0.2">
      <c r="A54" s="4">
        <v>2</v>
      </c>
      <c r="B54" s="4">
        <v>2</v>
      </c>
      <c r="C54" s="4">
        <v>1</v>
      </c>
      <c r="D54" s="4">
        <v>1</v>
      </c>
      <c r="E54" s="4">
        <v>1</v>
      </c>
      <c r="F54" s="4">
        <v>30</v>
      </c>
      <c r="G54" s="8" t="s">
        <v>34</v>
      </c>
      <c r="H54" s="4">
        <v>25</v>
      </c>
      <c r="I54" s="18">
        <v>38284.400000000001</v>
      </c>
      <c r="J54" s="18">
        <v>26922.799999999999</v>
      </c>
    </row>
    <row r="55" spans="1:10" x14ac:dyDescent="0.2">
      <c r="A55" s="1">
        <v>2</v>
      </c>
      <c r="B55" s="1">
        <v>3</v>
      </c>
      <c r="C55" s="4"/>
      <c r="D55" s="4"/>
      <c r="E55" s="4"/>
      <c r="F55" s="4"/>
      <c r="G55" s="9" t="s">
        <v>131</v>
      </c>
      <c r="H55" s="1">
        <v>26</v>
      </c>
      <c r="I55" s="16">
        <f>I56+I67</f>
        <v>449.9</v>
      </c>
      <c r="J55" s="16">
        <f>J56+J67</f>
        <v>405.5</v>
      </c>
    </row>
    <row r="56" spans="1:10" x14ac:dyDescent="0.2">
      <c r="A56" s="4">
        <v>2</v>
      </c>
      <c r="B56" s="4">
        <v>3</v>
      </c>
      <c r="C56" s="4">
        <v>1</v>
      </c>
      <c r="D56" s="4"/>
      <c r="E56" s="4"/>
      <c r="F56" s="4"/>
      <c r="G56" s="8" t="s">
        <v>130</v>
      </c>
      <c r="H56" s="4">
        <v>27</v>
      </c>
      <c r="I56" s="17">
        <f>I57+I60+I63</f>
        <v>449.9</v>
      </c>
      <c r="J56" s="17">
        <f>J57+J60+J63</f>
        <v>405.5</v>
      </c>
    </row>
    <row r="57" spans="1:10" x14ac:dyDescent="0.2">
      <c r="A57" s="4">
        <v>2</v>
      </c>
      <c r="B57" s="4">
        <v>3</v>
      </c>
      <c r="C57" s="4">
        <v>1</v>
      </c>
      <c r="D57" s="4">
        <v>1</v>
      </c>
      <c r="E57" s="4"/>
      <c r="F57" s="4"/>
      <c r="G57" s="8" t="s">
        <v>35</v>
      </c>
      <c r="H57" s="4">
        <v>28</v>
      </c>
      <c r="I57" s="17">
        <f>I58+I59</f>
        <v>0</v>
      </c>
      <c r="J57" s="17">
        <f>J58+J59</f>
        <v>0</v>
      </c>
    </row>
    <row r="58" spans="1:10" ht="23.2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1</v>
      </c>
      <c r="G58" s="8" t="s">
        <v>6</v>
      </c>
      <c r="H58" s="4">
        <v>29</v>
      </c>
      <c r="I58" s="18">
        <v>0</v>
      </c>
      <c r="J58" s="18">
        <v>0</v>
      </c>
    </row>
    <row r="59" spans="1:10" ht="15" customHeight="1" x14ac:dyDescent="0.2">
      <c r="A59" s="4">
        <v>2</v>
      </c>
      <c r="B59" s="4">
        <v>3</v>
      </c>
      <c r="C59" s="4">
        <v>1</v>
      </c>
      <c r="D59" s="4">
        <v>1</v>
      </c>
      <c r="E59" s="4">
        <v>1</v>
      </c>
      <c r="F59" s="4">
        <v>3</v>
      </c>
      <c r="G59" s="8" t="s">
        <v>7</v>
      </c>
      <c r="H59" s="4">
        <v>30</v>
      </c>
      <c r="I59" s="18">
        <v>0</v>
      </c>
      <c r="J59" s="18">
        <v>0</v>
      </c>
    </row>
    <row r="60" spans="1:10" ht="34.5" customHeight="1" x14ac:dyDescent="0.2">
      <c r="A60" s="4">
        <v>2</v>
      </c>
      <c r="B60" s="4">
        <v>3</v>
      </c>
      <c r="C60" s="4">
        <v>1</v>
      </c>
      <c r="D60" s="4">
        <v>2</v>
      </c>
      <c r="E60" s="4"/>
      <c r="F60" s="4"/>
      <c r="G60" s="8" t="s">
        <v>129</v>
      </c>
      <c r="H60" s="4">
        <v>31</v>
      </c>
      <c r="I60" s="17">
        <f>I61+I62</f>
        <v>449.9</v>
      </c>
      <c r="J60" s="17">
        <f>J61+J62</f>
        <v>405.5</v>
      </c>
    </row>
    <row r="61" spans="1:10" ht="21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1</v>
      </c>
      <c r="G61" s="8" t="s">
        <v>6</v>
      </c>
      <c r="H61" s="4">
        <v>32</v>
      </c>
      <c r="I61" s="18">
        <v>0</v>
      </c>
      <c r="J61" s="18">
        <v>0</v>
      </c>
    </row>
    <row r="62" spans="1:10" ht="12.75" customHeight="1" x14ac:dyDescent="0.2">
      <c r="A62" s="4">
        <v>2</v>
      </c>
      <c r="B62" s="4">
        <v>3</v>
      </c>
      <c r="C62" s="4">
        <v>1</v>
      </c>
      <c r="D62" s="4">
        <v>2</v>
      </c>
      <c r="E62" s="4">
        <v>1</v>
      </c>
      <c r="F62" s="4">
        <v>3</v>
      </c>
      <c r="G62" s="8" t="s">
        <v>7</v>
      </c>
      <c r="H62" s="4">
        <v>33</v>
      </c>
      <c r="I62" s="18">
        <v>449.9</v>
      </c>
      <c r="J62" s="18">
        <v>405.5</v>
      </c>
    </row>
    <row r="63" spans="1:10" ht="22.5" x14ac:dyDescent="0.2">
      <c r="A63" s="4">
        <v>2</v>
      </c>
      <c r="B63" s="4">
        <v>3</v>
      </c>
      <c r="C63" s="4">
        <v>1</v>
      </c>
      <c r="D63" s="4">
        <v>3</v>
      </c>
      <c r="E63" s="4"/>
      <c r="F63" s="4"/>
      <c r="G63" s="8" t="s">
        <v>128</v>
      </c>
      <c r="H63" s="4">
        <v>34</v>
      </c>
      <c r="I63" s="17">
        <f>I64+I65+I66</f>
        <v>0</v>
      </c>
      <c r="J63" s="17">
        <f>J64+J65+J66</f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1</v>
      </c>
      <c r="G64" s="8" t="s">
        <v>36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2</v>
      </c>
      <c r="G65" s="8" t="s">
        <v>37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1</v>
      </c>
      <c r="D66" s="4">
        <v>3</v>
      </c>
      <c r="E66" s="4">
        <v>1</v>
      </c>
      <c r="F66" s="4">
        <v>3</v>
      </c>
      <c r="G66" s="8" t="s">
        <v>38</v>
      </c>
      <c r="H66" s="4">
        <v>37</v>
      </c>
      <c r="I66" s="18">
        <v>0</v>
      </c>
      <c r="J66" s="18">
        <v>0</v>
      </c>
    </row>
    <row r="67" spans="1:10" x14ac:dyDescent="0.2">
      <c r="A67" s="4">
        <v>2</v>
      </c>
      <c r="B67" s="4">
        <v>3</v>
      </c>
      <c r="C67" s="4">
        <v>2</v>
      </c>
      <c r="D67" s="4"/>
      <c r="E67" s="4"/>
      <c r="F67" s="4"/>
      <c r="G67" s="8" t="s">
        <v>39</v>
      </c>
      <c r="H67" s="4">
        <v>38</v>
      </c>
      <c r="I67" s="17">
        <f>I68</f>
        <v>0</v>
      </c>
      <c r="J67" s="17">
        <f>J68</f>
        <v>0</v>
      </c>
    </row>
    <row r="68" spans="1:10" x14ac:dyDescent="0.2">
      <c r="A68" s="4">
        <v>2</v>
      </c>
      <c r="B68" s="4">
        <v>3</v>
      </c>
      <c r="C68" s="4">
        <v>2</v>
      </c>
      <c r="D68" s="4">
        <v>1</v>
      </c>
      <c r="E68" s="4">
        <v>1</v>
      </c>
      <c r="F68" s="4">
        <v>1</v>
      </c>
      <c r="G68" s="8" t="s">
        <v>40</v>
      </c>
      <c r="H68" s="4">
        <v>39</v>
      </c>
      <c r="I68" s="18">
        <v>0</v>
      </c>
      <c r="J68" s="18">
        <v>0</v>
      </c>
    </row>
    <row r="69" spans="1:10" x14ac:dyDescent="0.2">
      <c r="A69" s="1">
        <v>2</v>
      </c>
      <c r="B69" s="1">
        <v>4</v>
      </c>
      <c r="C69" s="4"/>
      <c r="D69" s="4"/>
      <c r="E69" s="4"/>
      <c r="F69" s="4"/>
      <c r="G69" s="9" t="s">
        <v>126</v>
      </c>
      <c r="H69" s="1">
        <v>40</v>
      </c>
      <c r="I69" s="16">
        <f>I70</f>
        <v>240.7</v>
      </c>
      <c r="J69" s="16">
        <f>J70</f>
        <v>190</v>
      </c>
    </row>
    <row r="70" spans="1:10" x14ac:dyDescent="0.2">
      <c r="A70" s="4">
        <v>2</v>
      </c>
      <c r="B70" s="4">
        <v>4</v>
      </c>
      <c r="C70" s="4">
        <v>1</v>
      </c>
      <c r="D70" s="4"/>
      <c r="E70" s="4"/>
      <c r="F70" s="4"/>
      <c r="G70" s="8" t="s">
        <v>127</v>
      </c>
      <c r="H70" s="4">
        <v>41</v>
      </c>
      <c r="I70" s="17">
        <f>I71+I72</f>
        <v>240.7</v>
      </c>
      <c r="J70" s="17">
        <f>J71+J72</f>
        <v>190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2</v>
      </c>
      <c r="G71" s="8" t="s">
        <v>17</v>
      </c>
      <c r="H71" s="4">
        <v>42</v>
      </c>
      <c r="I71" s="18">
        <v>111.3</v>
      </c>
      <c r="J71" s="18">
        <v>110.7</v>
      </c>
    </row>
    <row r="72" spans="1:10" x14ac:dyDescent="0.2">
      <c r="A72" s="4">
        <v>2</v>
      </c>
      <c r="B72" s="4">
        <v>4</v>
      </c>
      <c r="C72" s="4">
        <v>1</v>
      </c>
      <c r="D72" s="4">
        <v>1</v>
      </c>
      <c r="E72" s="4">
        <v>1</v>
      </c>
      <c r="F72" s="4">
        <v>3</v>
      </c>
      <c r="G72" s="8" t="s">
        <v>18</v>
      </c>
      <c r="H72" s="4">
        <v>43</v>
      </c>
      <c r="I72" s="18">
        <v>129.4</v>
      </c>
      <c r="J72" s="18">
        <v>79.3</v>
      </c>
    </row>
    <row r="73" spans="1:10" x14ac:dyDescent="0.2">
      <c r="A73" s="1">
        <v>2</v>
      </c>
      <c r="B73" s="1">
        <v>5</v>
      </c>
      <c r="C73" s="4"/>
      <c r="D73" s="4"/>
      <c r="E73" s="4"/>
      <c r="F73" s="4"/>
      <c r="G73" s="9" t="s">
        <v>124</v>
      </c>
      <c r="H73" s="1">
        <v>44</v>
      </c>
      <c r="I73" s="16">
        <f>I74+I77+I80</f>
        <v>0</v>
      </c>
      <c r="J73" s="16">
        <f>J74+J77+J80</f>
        <v>0</v>
      </c>
    </row>
    <row r="74" spans="1:10" ht="25.5" customHeight="1" x14ac:dyDescent="0.2">
      <c r="A74" s="4">
        <v>2</v>
      </c>
      <c r="B74" s="4">
        <v>5</v>
      </c>
      <c r="C74" s="4">
        <v>1</v>
      </c>
      <c r="D74" s="4"/>
      <c r="E74" s="4"/>
      <c r="F74" s="4"/>
      <c r="G74" s="8" t="s">
        <v>125</v>
      </c>
      <c r="H74" s="4">
        <v>45</v>
      </c>
      <c r="I74" s="17">
        <f>I75+I76</f>
        <v>0</v>
      </c>
      <c r="J74" s="17">
        <f>J75+J76</f>
        <v>0</v>
      </c>
    </row>
    <row r="75" spans="1:10" ht="22.5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1</v>
      </c>
      <c r="G75" s="8" t="s">
        <v>80</v>
      </c>
      <c r="H75" s="4">
        <v>46</v>
      </c>
      <c r="I75" s="18">
        <v>0</v>
      </c>
      <c r="J75" s="18">
        <v>0</v>
      </c>
    </row>
    <row r="76" spans="1:10" ht="23.25" customHeight="1" x14ac:dyDescent="0.2">
      <c r="A76" s="4">
        <v>2</v>
      </c>
      <c r="B76" s="4">
        <v>5</v>
      </c>
      <c r="C76" s="4">
        <v>1</v>
      </c>
      <c r="D76" s="4">
        <v>1</v>
      </c>
      <c r="E76" s="4">
        <v>1</v>
      </c>
      <c r="F76" s="4">
        <v>2</v>
      </c>
      <c r="G76" s="8" t="s">
        <v>41</v>
      </c>
      <c r="H76" s="4">
        <v>47</v>
      </c>
      <c r="I76" s="18">
        <v>0</v>
      </c>
      <c r="J76" s="18">
        <v>0</v>
      </c>
    </row>
    <row r="77" spans="1:10" ht="22.5" x14ac:dyDescent="0.2">
      <c r="A77" s="4">
        <v>2</v>
      </c>
      <c r="B77" s="4">
        <v>5</v>
      </c>
      <c r="C77" s="4">
        <v>2</v>
      </c>
      <c r="D77" s="4"/>
      <c r="E77" s="4"/>
      <c r="F77" s="4"/>
      <c r="G77" s="8" t="s">
        <v>123</v>
      </c>
      <c r="H77" s="4">
        <v>48</v>
      </c>
      <c r="I77" s="17">
        <f>I78+I79</f>
        <v>0</v>
      </c>
      <c r="J77" s="17">
        <f>J78+J79</f>
        <v>0</v>
      </c>
    </row>
    <row r="78" spans="1:10" ht="28.5" customHeight="1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1</v>
      </c>
      <c r="G78" s="8" t="s">
        <v>42</v>
      </c>
      <c r="H78" s="4">
        <v>49</v>
      </c>
      <c r="I78" s="18">
        <v>0</v>
      </c>
      <c r="J78" s="18">
        <v>0</v>
      </c>
    </row>
    <row r="79" spans="1:10" ht="22.5" x14ac:dyDescent="0.2">
      <c r="A79" s="4">
        <v>2</v>
      </c>
      <c r="B79" s="4">
        <v>5</v>
      </c>
      <c r="C79" s="4">
        <v>2</v>
      </c>
      <c r="D79" s="4">
        <v>1</v>
      </c>
      <c r="E79" s="4">
        <v>1</v>
      </c>
      <c r="F79" s="4">
        <v>2</v>
      </c>
      <c r="G79" s="8" t="s">
        <v>43</v>
      </c>
      <c r="H79" s="4">
        <v>50</v>
      </c>
      <c r="I79" s="18">
        <v>0</v>
      </c>
      <c r="J79" s="18">
        <v>0</v>
      </c>
    </row>
    <row r="80" spans="1:10" ht="24.75" customHeight="1" x14ac:dyDescent="0.2">
      <c r="A80" s="4">
        <v>2</v>
      </c>
      <c r="B80" s="4">
        <v>5</v>
      </c>
      <c r="C80" s="4">
        <v>3</v>
      </c>
      <c r="D80" s="4"/>
      <c r="E80" s="4"/>
      <c r="F80" s="4"/>
      <c r="G80" s="8" t="s">
        <v>122</v>
      </c>
      <c r="H80" s="4">
        <v>51</v>
      </c>
      <c r="I80" s="17">
        <f>I81+I84</f>
        <v>0</v>
      </c>
      <c r="J80" s="17">
        <f>J81+J84</f>
        <v>0</v>
      </c>
    </row>
    <row r="81" spans="1:10" ht="35.25" customHeight="1" x14ac:dyDescent="0.2">
      <c r="A81" s="4">
        <v>2</v>
      </c>
      <c r="B81" s="4">
        <v>5</v>
      </c>
      <c r="C81" s="4">
        <v>3</v>
      </c>
      <c r="D81" s="4">
        <v>1</v>
      </c>
      <c r="E81" s="4"/>
      <c r="F81" s="4"/>
      <c r="G81" s="8" t="s">
        <v>121</v>
      </c>
      <c r="H81" s="4">
        <v>52</v>
      </c>
      <c r="I81" s="17">
        <f>I82+I83</f>
        <v>0</v>
      </c>
      <c r="J81" s="17">
        <f>J82+J83</f>
        <v>0</v>
      </c>
    </row>
    <row r="82" spans="1:10" ht="26.25" customHeight="1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1</v>
      </c>
      <c r="G82" s="8" t="s">
        <v>44</v>
      </c>
      <c r="H82" s="4">
        <v>53</v>
      </c>
      <c r="I82" s="18">
        <v>0</v>
      </c>
      <c r="J82" s="18">
        <v>0</v>
      </c>
    </row>
    <row r="83" spans="1:10" ht="22.5" x14ac:dyDescent="0.2">
      <c r="A83" s="4">
        <v>2</v>
      </c>
      <c r="B83" s="4">
        <v>5</v>
      </c>
      <c r="C83" s="4">
        <v>3</v>
      </c>
      <c r="D83" s="4">
        <v>1</v>
      </c>
      <c r="E83" s="4">
        <v>1</v>
      </c>
      <c r="F83" s="4">
        <v>2</v>
      </c>
      <c r="G83" s="8" t="s">
        <v>46</v>
      </c>
      <c r="H83" s="4">
        <v>54</v>
      </c>
      <c r="I83" s="18">
        <v>0</v>
      </c>
      <c r="J83" s="18">
        <v>0</v>
      </c>
    </row>
    <row r="84" spans="1:10" ht="28.5" customHeight="1" x14ac:dyDescent="0.2">
      <c r="A84" s="4">
        <v>2</v>
      </c>
      <c r="B84" s="4">
        <v>5</v>
      </c>
      <c r="C84" s="4">
        <v>3</v>
      </c>
      <c r="D84" s="4">
        <v>2</v>
      </c>
      <c r="E84" s="4"/>
      <c r="F84" s="4"/>
      <c r="G84" s="8" t="s">
        <v>120</v>
      </c>
      <c r="H84" s="4">
        <v>55</v>
      </c>
      <c r="I84" s="17">
        <f>I85+I86</f>
        <v>0</v>
      </c>
      <c r="J84" s="17">
        <f>J85+J86</f>
        <v>0</v>
      </c>
    </row>
    <row r="85" spans="1:10" ht="22.5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1</v>
      </c>
      <c r="G85" s="8" t="s">
        <v>45</v>
      </c>
      <c r="H85" s="4">
        <v>56</v>
      </c>
      <c r="I85" s="18">
        <v>0</v>
      </c>
      <c r="J85" s="18">
        <v>0</v>
      </c>
    </row>
    <row r="86" spans="1:10" ht="20.25" customHeight="1" x14ac:dyDescent="0.2">
      <c r="A86" s="4">
        <v>2</v>
      </c>
      <c r="B86" s="4">
        <v>5</v>
      </c>
      <c r="C86" s="4">
        <v>3</v>
      </c>
      <c r="D86" s="4">
        <v>2</v>
      </c>
      <c r="E86" s="4">
        <v>1</v>
      </c>
      <c r="F86" s="4">
        <v>2</v>
      </c>
      <c r="G86" s="8" t="s">
        <v>47</v>
      </c>
      <c r="H86" s="4">
        <v>57</v>
      </c>
      <c r="I86" s="18">
        <v>0</v>
      </c>
      <c r="J86" s="18">
        <v>0</v>
      </c>
    </row>
    <row r="87" spans="1:10" ht="21" x14ac:dyDescent="0.2">
      <c r="A87" s="1">
        <v>2</v>
      </c>
      <c r="B87" s="1">
        <v>7</v>
      </c>
      <c r="C87" s="4"/>
      <c r="D87" s="4"/>
      <c r="E87" s="4"/>
      <c r="F87" s="4"/>
      <c r="G87" s="9" t="s">
        <v>119</v>
      </c>
      <c r="H87" s="1">
        <v>58</v>
      </c>
      <c r="I87" s="16">
        <f>I88+I91+I92</f>
        <v>8567.4</v>
      </c>
      <c r="J87" s="16">
        <f>J88+J91+J92</f>
        <v>7153.5</v>
      </c>
    </row>
    <row r="88" spans="1:10" ht="24" customHeight="1" x14ac:dyDescent="0.2">
      <c r="A88" s="4">
        <v>2</v>
      </c>
      <c r="B88" s="4">
        <v>7</v>
      </c>
      <c r="C88" s="4">
        <v>2</v>
      </c>
      <c r="D88" s="4">
        <v>1</v>
      </c>
      <c r="E88" s="4"/>
      <c r="F88" s="4"/>
      <c r="G88" s="8" t="s">
        <v>118</v>
      </c>
      <c r="H88" s="4">
        <v>59</v>
      </c>
      <c r="I88" s="17">
        <f>I89+I90</f>
        <v>7487.3</v>
      </c>
      <c r="J88" s="17">
        <f>J89+J90</f>
        <v>6213.3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1</v>
      </c>
      <c r="G89" s="8" t="s">
        <v>8</v>
      </c>
      <c r="H89" s="4">
        <v>60</v>
      </c>
      <c r="I89" s="18">
        <v>4675</v>
      </c>
      <c r="J89" s="18">
        <v>3758.8</v>
      </c>
    </row>
    <row r="90" spans="1:10" x14ac:dyDescent="0.2">
      <c r="A90" s="4">
        <v>2</v>
      </c>
      <c r="B90" s="4">
        <v>7</v>
      </c>
      <c r="C90" s="4">
        <v>2</v>
      </c>
      <c r="D90" s="4">
        <v>1</v>
      </c>
      <c r="E90" s="4">
        <v>1</v>
      </c>
      <c r="F90" s="4">
        <v>2</v>
      </c>
      <c r="G90" s="8" t="s">
        <v>9</v>
      </c>
      <c r="H90" s="4">
        <v>61</v>
      </c>
      <c r="I90" s="18">
        <v>2812.3</v>
      </c>
      <c r="J90" s="18">
        <v>2454.5</v>
      </c>
    </row>
    <row r="91" spans="1:10" x14ac:dyDescent="0.2">
      <c r="A91" s="4">
        <v>2</v>
      </c>
      <c r="B91" s="4">
        <v>7</v>
      </c>
      <c r="C91" s="4">
        <v>2</v>
      </c>
      <c r="D91" s="4">
        <v>2</v>
      </c>
      <c r="E91" s="4">
        <v>1</v>
      </c>
      <c r="F91" s="4">
        <v>1</v>
      </c>
      <c r="G91" s="8" t="s">
        <v>48</v>
      </c>
      <c r="H91" s="4">
        <v>62</v>
      </c>
      <c r="I91" s="18">
        <v>0</v>
      </c>
      <c r="J91" s="18">
        <v>0</v>
      </c>
    </row>
    <row r="92" spans="1:10" x14ac:dyDescent="0.2">
      <c r="A92" s="4">
        <v>2</v>
      </c>
      <c r="B92" s="4">
        <v>7</v>
      </c>
      <c r="C92" s="4">
        <v>3</v>
      </c>
      <c r="D92" s="4"/>
      <c r="E92" s="4"/>
      <c r="F92" s="4"/>
      <c r="G92" s="8" t="s">
        <v>117</v>
      </c>
      <c r="H92" s="4">
        <v>63</v>
      </c>
      <c r="I92" s="17">
        <f>I93+I94</f>
        <v>1080.0999999999999</v>
      </c>
      <c r="J92" s="17">
        <f>J93+J94</f>
        <v>940.2</v>
      </c>
    </row>
    <row r="93" spans="1:10" ht="14.2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1</v>
      </c>
      <c r="G93" s="8" t="s">
        <v>16</v>
      </c>
      <c r="H93" s="4">
        <v>64</v>
      </c>
      <c r="I93" s="18">
        <v>1080.0999999999999</v>
      </c>
      <c r="J93" s="18">
        <v>940.2</v>
      </c>
    </row>
    <row r="94" spans="1:10" ht="18.75" customHeight="1" x14ac:dyDescent="0.2">
      <c r="A94" s="4">
        <v>2</v>
      </c>
      <c r="B94" s="4">
        <v>7</v>
      </c>
      <c r="C94" s="4">
        <v>3</v>
      </c>
      <c r="D94" s="4">
        <v>1</v>
      </c>
      <c r="E94" s="4">
        <v>1</v>
      </c>
      <c r="F94" s="4">
        <v>2</v>
      </c>
      <c r="G94" s="8" t="s">
        <v>15</v>
      </c>
      <c r="H94" s="4">
        <v>65</v>
      </c>
      <c r="I94" s="18">
        <v>0</v>
      </c>
      <c r="J94" s="18">
        <v>0</v>
      </c>
    </row>
    <row r="95" spans="1:10" x14ac:dyDescent="0.2">
      <c r="A95" s="1">
        <v>2</v>
      </c>
      <c r="B95" s="1">
        <v>8</v>
      </c>
      <c r="C95" s="4"/>
      <c r="D95" s="4"/>
      <c r="E95" s="4"/>
      <c r="F95" s="4"/>
      <c r="G95" s="9" t="s">
        <v>116</v>
      </c>
      <c r="H95" s="1">
        <v>66</v>
      </c>
      <c r="I95" s="16">
        <f>I96+I100</f>
        <v>7748.3000000000011</v>
      </c>
      <c r="J95" s="16">
        <f>J96+J100</f>
        <v>7293.4</v>
      </c>
    </row>
    <row r="96" spans="1:10" ht="22.5" x14ac:dyDescent="0.2">
      <c r="A96" s="4">
        <v>2</v>
      </c>
      <c r="B96" s="4">
        <v>8</v>
      </c>
      <c r="C96" s="4">
        <v>1</v>
      </c>
      <c r="D96" s="4">
        <v>1</v>
      </c>
      <c r="E96" s="4"/>
      <c r="F96" s="4"/>
      <c r="G96" s="8" t="s">
        <v>115</v>
      </c>
      <c r="H96" s="4">
        <v>67</v>
      </c>
      <c r="I96" s="17">
        <f>I97+I98+I99</f>
        <v>4215.9000000000005</v>
      </c>
      <c r="J96" s="17">
        <f>J97+J98+J99</f>
        <v>3824.7</v>
      </c>
    </row>
    <row r="97" spans="1:10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1</v>
      </c>
      <c r="G97" s="8" t="s">
        <v>81</v>
      </c>
      <c r="H97" s="4">
        <v>68</v>
      </c>
      <c r="I97" s="18">
        <v>36.6</v>
      </c>
      <c r="J97" s="18">
        <v>30.2</v>
      </c>
    </row>
    <row r="98" spans="1:10" ht="22.5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2</v>
      </c>
      <c r="G98" s="8" t="s">
        <v>49</v>
      </c>
      <c r="H98" s="4">
        <v>69</v>
      </c>
      <c r="I98" s="18">
        <v>4179.3</v>
      </c>
      <c r="J98" s="18">
        <v>3794.5</v>
      </c>
    </row>
    <row r="99" spans="1:10" x14ac:dyDescent="0.2">
      <c r="A99" s="4">
        <v>2</v>
      </c>
      <c r="B99" s="4">
        <v>8</v>
      </c>
      <c r="C99" s="4">
        <v>1</v>
      </c>
      <c r="D99" s="4">
        <v>1</v>
      </c>
      <c r="E99" s="4">
        <v>1</v>
      </c>
      <c r="F99" s="4">
        <v>3</v>
      </c>
      <c r="G99" s="8" t="s">
        <v>89</v>
      </c>
      <c r="H99" s="4">
        <v>70</v>
      </c>
      <c r="I99" s="18">
        <v>0</v>
      </c>
      <c r="J99" s="18">
        <v>0</v>
      </c>
    </row>
    <row r="100" spans="1:10" ht="15.75" customHeight="1" x14ac:dyDescent="0.2">
      <c r="A100" s="4">
        <v>2</v>
      </c>
      <c r="B100" s="4">
        <v>8</v>
      </c>
      <c r="C100" s="4">
        <v>1</v>
      </c>
      <c r="D100" s="4">
        <v>2</v>
      </c>
      <c r="E100" s="4">
        <v>1</v>
      </c>
      <c r="F100" s="4">
        <v>1</v>
      </c>
      <c r="G100" s="8" t="s">
        <v>50</v>
      </c>
      <c r="H100" s="4">
        <v>71</v>
      </c>
      <c r="I100" s="18">
        <v>3532.4</v>
      </c>
      <c r="J100" s="18">
        <v>3468.7</v>
      </c>
    </row>
    <row r="101" spans="1:10" ht="42" customHeight="1" x14ac:dyDescent="0.2">
      <c r="A101" s="1">
        <v>3</v>
      </c>
      <c r="B101" s="1">
        <v>1</v>
      </c>
      <c r="C101" s="1"/>
      <c r="D101" s="1"/>
      <c r="E101" s="1"/>
      <c r="F101" s="1"/>
      <c r="G101" s="9" t="s">
        <v>114</v>
      </c>
      <c r="H101" s="1">
        <v>72</v>
      </c>
      <c r="I101" s="16">
        <f>I102+I120+I125+I127+I129</f>
        <v>31226.000000000004</v>
      </c>
      <c r="J101" s="16">
        <f>J102+J120+J125+J127+J129</f>
        <v>19189.199999999997</v>
      </c>
    </row>
    <row r="102" spans="1:10" ht="30.75" customHeight="1" x14ac:dyDescent="0.2">
      <c r="A102" s="4">
        <v>3</v>
      </c>
      <c r="B102" s="4">
        <v>1</v>
      </c>
      <c r="C102" s="4">
        <v>1</v>
      </c>
      <c r="D102" s="4"/>
      <c r="E102" s="4"/>
      <c r="F102" s="4"/>
      <c r="G102" s="8" t="s">
        <v>113</v>
      </c>
      <c r="H102" s="4">
        <v>73</v>
      </c>
      <c r="I102" s="17">
        <f>I103+I105+I109+I114+I118</f>
        <v>30932.000000000004</v>
      </c>
      <c r="J102" s="17">
        <f>J103+J105+J109+J114+J118</f>
        <v>18956.8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/>
      <c r="F103" s="4"/>
      <c r="G103" s="8" t="s">
        <v>51</v>
      </c>
      <c r="H103" s="4">
        <v>74</v>
      </c>
      <c r="I103" s="17">
        <f>I104</f>
        <v>90.2</v>
      </c>
      <c r="J103" s="17">
        <f>J104</f>
        <v>90.2</v>
      </c>
    </row>
    <row r="104" spans="1:10" x14ac:dyDescent="0.2">
      <c r="A104" s="4">
        <v>3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8" t="s">
        <v>51</v>
      </c>
      <c r="H104" s="4">
        <v>75</v>
      </c>
      <c r="I104" s="18">
        <v>90.2</v>
      </c>
      <c r="J104" s="18">
        <v>90.2</v>
      </c>
    </row>
    <row r="105" spans="1:10" ht="22.5" x14ac:dyDescent="0.2">
      <c r="A105" s="4">
        <v>3</v>
      </c>
      <c r="B105" s="4">
        <v>1</v>
      </c>
      <c r="C105" s="4">
        <v>1</v>
      </c>
      <c r="D105" s="4">
        <v>2</v>
      </c>
      <c r="E105" s="4"/>
      <c r="F105" s="4"/>
      <c r="G105" s="8" t="s">
        <v>112</v>
      </c>
      <c r="H105" s="4">
        <v>76</v>
      </c>
      <c r="I105" s="17">
        <f>I106+I107+I108</f>
        <v>28639.300000000003</v>
      </c>
      <c r="J105" s="17">
        <f>J106+J107+J108</f>
        <v>17611.599999999999</v>
      </c>
    </row>
    <row r="106" spans="1:10" ht="16.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1</v>
      </c>
      <c r="G106" s="8" t="s">
        <v>52</v>
      </c>
      <c r="H106" s="4">
        <v>77</v>
      </c>
      <c r="I106" s="18">
        <v>309.2</v>
      </c>
      <c r="J106" s="18">
        <v>8.1</v>
      </c>
    </row>
    <row r="107" spans="1:10" ht="23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2</v>
      </c>
      <c r="G107" s="8" t="s">
        <v>53</v>
      </c>
      <c r="H107" s="4">
        <v>78</v>
      </c>
      <c r="I107" s="18">
        <v>12576</v>
      </c>
      <c r="J107" s="18">
        <v>9283</v>
      </c>
    </row>
    <row r="108" spans="1:10" ht="26.25" customHeight="1" x14ac:dyDescent="0.2">
      <c r="A108" s="4">
        <v>3</v>
      </c>
      <c r="B108" s="4">
        <v>1</v>
      </c>
      <c r="C108" s="4">
        <v>1</v>
      </c>
      <c r="D108" s="4">
        <v>2</v>
      </c>
      <c r="E108" s="4">
        <v>1</v>
      </c>
      <c r="F108" s="4">
        <v>3</v>
      </c>
      <c r="G108" s="8" t="s">
        <v>54</v>
      </c>
      <c r="H108" s="4">
        <v>79</v>
      </c>
      <c r="I108" s="18">
        <v>15754.1</v>
      </c>
      <c r="J108" s="18">
        <v>8320.5</v>
      </c>
    </row>
    <row r="109" spans="1:10" ht="22.5" x14ac:dyDescent="0.2">
      <c r="A109" s="4">
        <v>3</v>
      </c>
      <c r="B109" s="4">
        <v>1</v>
      </c>
      <c r="C109" s="4">
        <v>1</v>
      </c>
      <c r="D109" s="4">
        <v>3</v>
      </c>
      <c r="E109" s="4"/>
      <c r="F109" s="4"/>
      <c r="G109" s="8" t="s">
        <v>111</v>
      </c>
      <c r="H109" s="4">
        <v>80</v>
      </c>
      <c r="I109" s="17">
        <f>I110+I111+I112+I113</f>
        <v>1383</v>
      </c>
      <c r="J109" s="17">
        <f>J110+J111+J112+J113</f>
        <v>824.8</v>
      </c>
    </row>
    <row r="110" spans="1:10" ht="25.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1</v>
      </c>
      <c r="G110" s="8" t="s">
        <v>55</v>
      </c>
      <c r="H110" s="4">
        <v>81</v>
      </c>
      <c r="I110" s="18">
        <v>303.7</v>
      </c>
      <c r="J110" s="18">
        <v>155.19999999999999</v>
      </c>
    </row>
    <row r="111" spans="1:10" ht="23.2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2</v>
      </c>
      <c r="G111" s="8" t="s">
        <v>56</v>
      </c>
      <c r="H111" s="4">
        <v>82</v>
      </c>
      <c r="I111" s="18">
        <v>650.1</v>
      </c>
      <c r="J111" s="18">
        <v>358.9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3</v>
      </c>
      <c r="G112" s="8" t="s">
        <v>57</v>
      </c>
      <c r="H112" s="4">
        <v>83</v>
      </c>
      <c r="I112" s="18">
        <v>0</v>
      </c>
      <c r="J112" s="18">
        <v>0</v>
      </c>
    </row>
    <row r="113" spans="1:10" ht="21.75" customHeight="1" x14ac:dyDescent="0.2">
      <c r="A113" s="4">
        <v>3</v>
      </c>
      <c r="B113" s="4">
        <v>1</v>
      </c>
      <c r="C113" s="4">
        <v>1</v>
      </c>
      <c r="D113" s="4">
        <v>3</v>
      </c>
      <c r="E113" s="4">
        <v>1</v>
      </c>
      <c r="F113" s="4">
        <v>4</v>
      </c>
      <c r="G113" s="8" t="s">
        <v>90</v>
      </c>
      <c r="H113" s="4">
        <v>84</v>
      </c>
      <c r="I113" s="18">
        <v>429.2</v>
      </c>
      <c r="J113" s="18">
        <v>310.7</v>
      </c>
    </row>
    <row r="114" spans="1:10" ht="22.5" x14ac:dyDescent="0.2">
      <c r="A114" s="4">
        <v>3</v>
      </c>
      <c r="B114" s="4">
        <v>1</v>
      </c>
      <c r="C114" s="4">
        <v>1</v>
      </c>
      <c r="D114" s="4">
        <v>4</v>
      </c>
      <c r="E114" s="4"/>
      <c r="F114" s="4"/>
      <c r="G114" s="8" t="s">
        <v>110</v>
      </c>
      <c r="H114" s="4">
        <v>85</v>
      </c>
      <c r="I114" s="17">
        <f>I115+I116+I117</f>
        <v>35</v>
      </c>
      <c r="J114" s="17">
        <f>J115+J116+J117</f>
        <v>11.4</v>
      </c>
    </row>
    <row r="115" spans="1:10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1</v>
      </c>
      <c r="G115" s="8" t="s">
        <v>58</v>
      </c>
      <c r="H115" s="4">
        <v>86</v>
      </c>
      <c r="I115" s="18">
        <v>35</v>
      </c>
      <c r="J115" s="18">
        <v>11.4</v>
      </c>
    </row>
    <row r="116" spans="1:10" ht="25.5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2</v>
      </c>
      <c r="G116" s="8" t="s">
        <v>59</v>
      </c>
      <c r="H116" s="4">
        <v>87</v>
      </c>
      <c r="I116" s="18">
        <v>0</v>
      </c>
      <c r="J116" s="18">
        <v>0</v>
      </c>
    </row>
    <row r="117" spans="1:10" ht="18" customHeight="1" x14ac:dyDescent="0.2">
      <c r="A117" s="4">
        <v>3</v>
      </c>
      <c r="B117" s="4">
        <v>1</v>
      </c>
      <c r="C117" s="4">
        <v>1</v>
      </c>
      <c r="D117" s="4">
        <v>4</v>
      </c>
      <c r="E117" s="4">
        <v>1</v>
      </c>
      <c r="F117" s="4">
        <v>3</v>
      </c>
      <c r="G117" s="8" t="s">
        <v>60</v>
      </c>
      <c r="H117" s="4">
        <v>88</v>
      </c>
      <c r="I117" s="18">
        <v>0</v>
      </c>
      <c r="J117" s="18">
        <v>0</v>
      </c>
    </row>
    <row r="118" spans="1:10" ht="24.75" customHeight="1" x14ac:dyDescent="0.2">
      <c r="A118" s="4">
        <v>3</v>
      </c>
      <c r="B118" s="4">
        <v>1</v>
      </c>
      <c r="C118" s="4">
        <v>1</v>
      </c>
      <c r="D118" s="4">
        <v>5</v>
      </c>
      <c r="E118" s="4"/>
      <c r="F118" s="4"/>
      <c r="G118" s="8" t="s">
        <v>61</v>
      </c>
      <c r="H118" s="4">
        <v>89</v>
      </c>
      <c r="I118" s="17">
        <f>I119</f>
        <v>784.5</v>
      </c>
      <c r="J118" s="17">
        <f>J119</f>
        <v>418.8</v>
      </c>
    </row>
    <row r="119" spans="1:10" ht="25.5" customHeight="1" x14ac:dyDescent="0.2">
      <c r="A119" s="4">
        <v>3</v>
      </c>
      <c r="B119" s="4">
        <v>1</v>
      </c>
      <c r="C119" s="4">
        <v>1</v>
      </c>
      <c r="D119" s="4">
        <v>5</v>
      </c>
      <c r="E119" s="4">
        <v>1</v>
      </c>
      <c r="F119" s="4">
        <v>1</v>
      </c>
      <c r="G119" s="8" t="s">
        <v>62</v>
      </c>
      <c r="H119" s="4">
        <v>90</v>
      </c>
      <c r="I119" s="18">
        <v>784.5</v>
      </c>
      <c r="J119" s="18">
        <v>418.8</v>
      </c>
    </row>
    <row r="120" spans="1:10" ht="25.5" customHeight="1" x14ac:dyDescent="0.2">
      <c r="A120" s="4">
        <v>3</v>
      </c>
      <c r="B120" s="4">
        <v>1</v>
      </c>
      <c r="C120" s="4">
        <v>2</v>
      </c>
      <c r="D120" s="4"/>
      <c r="E120" s="4"/>
      <c r="F120" s="4"/>
      <c r="G120" s="8" t="s">
        <v>109</v>
      </c>
      <c r="H120" s="4">
        <v>91</v>
      </c>
      <c r="I120" s="17">
        <f>I121+I122+I123+I124</f>
        <v>293.89999999999998</v>
      </c>
      <c r="J120" s="17">
        <f>J121+J122+J123+J124</f>
        <v>232.3</v>
      </c>
    </row>
    <row r="121" spans="1:10" ht="36" customHeight="1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2</v>
      </c>
      <c r="G121" s="8" t="s">
        <v>63</v>
      </c>
      <c r="H121" s="4">
        <v>92</v>
      </c>
      <c r="I121" s="18">
        <v>215.9</v>
      </c>
      <c r="J121" s="18">
        <v>193.5</v>
      </c>
    </row>
    <row r="122" spans="1:10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3</v>
      </c>
      <c r="G122" s="8" t="s">
        <v>64</v>
      </c>
      <c r="H122" s="4">
        <v>93</v>
      </c>
      <c r="I122" s="18">
        <v>0</v>
      </c>
      <c r="J122" s="18">
        <v>0</v>
      </c>
    </row>
    <row r="123" spans="1:10" ht="22.5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4</v>
      </c>
      <c r="G123" s="8" t="s">
        <v>65</v>
      </c>
      <c r="H123" s="4">
        <v>94</v>
      </c>
      <c r="I123" s="18">
        <v>0</v>
      </c>
      <c r="J123" s="18">
        <v>0</v>
      </c>
    </row>
    <row r="124" spans="1:10" ht="24" customHeight="1" x14ac:dyDescent="0.2">
      <c r="A124" s="4">
        <v>3</v>
      </c>
      <c r="B124" s="4">
        <v>1</v>
      </c>
      <c r="C124" s="4">
        <v>2</v>
      </c>
      <c r="D124" s="4">
        <v>1</v>
      </c>
      <c r="E124" s="4">
        <v>1</v>
      </c>
      <c r="F124" s="4">
        <v>5</v>
      </c>
      <c r="G124" s="8" t="s">
        <v>82</v>
      </c>
      <c r="H124" s="4">
        <v>95</v>
      </c>
      <c r="I124" s="18">
        <v>78</v>
      </c>
      <c r="J124" s="18">
        <v>38.799999999999997</v>
      </c>
    </row>
    <row r="125" spans="1:10" x14ac:dyDescent="0.2">
      <c r="A125" s="4">
        <v>3</v>
      </c>
      <c r="B125" s="4">
        <v>1</v>
      </c>
      <c r="C125" s="4">
        <v>3</v>
      </c>
      <c r="D125" s="4"/>
      <c r="E125" s="4"/>
      <c r="F125" s="4"/>
      <c r="G125" s="8" t="s">
        <v>66</v>
      </c>
      <c r="H125" s="4">
        <v>96</v>
      </c>
      <c r="I125" s="17">
        <f>I126</f>
        <v>0</v>
      </c>
      <c r="J125" s="17">
        <f>J126</f>
        <v>0</v>
      </c>
    </row>
    <row r="126" spans="1:10" x14ac:dyDescent="0.2">
      <c r="A126" s="4">
        <v>3</v>
      </c>
      <c r="B126" s="4">
        <v>1</v>
      </c>
      <c r="C126" s="4">
        <v>3</v>
      </c>
      <c r="D126" s="4">
        <v>2</v>
      </c>
      <c r="E126" s="4">
        <v>1</v>
      </c>
      <c r="F126" s="4">
        <v>6</v>
      </c>
      <c r="G126" s="8" t="s">
        <v>67</v>
      </c>
      <c r="H126" s="4">
        <v>97</v>
      </c>
      <c r="I126" s="18">
        <v>0</v>
      </c>
      <c r="J126" s="18"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/>
      <c r="E127" s="4"/>
      <c r="F127" s="4"/>
      <c r="G127" s="8" t="s">
        <v>68</v>
      </c>
      <c r="H127" s="4">
        <v>98</v>
      </c>
      <c r="I127" s="17">
        <f>I128</f>
        <v>0</v>
      </c>
      <c r="J127" s="17">
        <f>J128</f>
        <v>0</v>
      </c>
    </row>
    <row r="128" spans="1:10" ht="23.25" customHeight="1" x14ac:dyDescent="0.2">
      <c r="A128" s="4">
        <v>3</v>
      </c>
      <c r="B128" s="4">
        <v>1</v>
      </c>
      <c r="C128" s="4">
        <v>4</v>
      </c>
      <c r="D128" s="4">
        <v>1</v>
      </c>
      <c r="E128" s="4">
        <v>1</v>
      </c>
      <c r="F128" s="4">
        <v>1</v>
      </c>
      <c r="G128" s="8" t="s">
        <v>68</v>
      </c>
      <c r="H128" s="4">
        <v>99</v>
      </c>
      <c r="I128" s="18">
        <v>0</v>
      </c>
      <c r="J128" s="18">
        <v>0</v>
      </c>
    </row>
    <row r="129" spans="1:10" ht="35.25" customHeight="1" x14ac:dyDescent="0.2">
      <c r="A129" s="4">
        <v>3</v>
      </c>
      <c r="B129" s="4">
        <v>1</v>
      </c>
      <c r="C129" s="4">
        <v>5</v>
      </c>
      <c r="D129" s="4"/>
      <c r="E129" s="4"/>
      <c r="F129" s="4"/>
      <c r="G129" s="8" t="s">
        <v>108</v>
      </c>
      <c r="H129" s="4">
        <v>100</v>
      </c>
      <c r="I129" s="17">
        <f>(I130+I131+I132)</f>
        <v>0.1</v>
      </c>
      <c r="J129" s="17">
        <f>(J130+J131+J132)</f>
        <v>0.1</v>
      </c>
    </row>
    <row r="130" spans="1:10" ht="21.75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1</v>
      </c>
      <c r="G130" s="8" t="s">
        <v>69</v>
      </c>
      <c r="H130" s="4">
        <v>101</v>
      </c>
      <c r="I130" s="18">
        <v>0</v>
      </c>
      <c r="J130" s="18">
        <v>0</v>
      </c>
    </row>
    <row r="131" spans="1:10" ht="21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2</v>
      </c>
      <c r="G131" s="8" t="s">
        <v>70</v>
      </c>
      <c r="H131" s="4">
        <v>102</v>
      </c>
      <c r="I131" s="18">
        <v>0</v>
      </c>
      <c r="J131" s="18">
        <v>0</v>
      </c>
    </row>
    <row r="132" spans="1:10" ht="25.5" customHeight="1" x14ac:dyDescent="0.2">
      <c r="A132" s="4">
        <v>3</v>
      </c>
      <c r="B132" s="4">
        <v>1</v>
      </c>
      <c r="C132" s="4">
        <v>5</v>
      </c>
      <c r="D132" s="4">
        <v>1</v>
      </c>
      <c r="E132" s="4">
        <v>1</v>
      </c>
      <c r="F132" s="4">
        <v>3</v>
      </c>
      <c r="G132" s="8" t="s">
        <v>71</v>
      </c>
      <c r="H132" s="4">
        <v>103</v>
      </c>
      <c r="I132" s="18">
        <v>0.1</v>
      </c>
      <c r="J132" s="18">
        <v>0.1</v>
      </c>
    </row>
    <row r="133" spans="1:10" ht="15.75" customHeight="1" x14ac:dyDescent="0.2">
      <c r="A133" s="1"/>
      <c r="B133" s="1"/>
      <c r="C133" s="1"/>
      <c r="D133" s="1"/>
      <c r="E133" s="1"/>
      <c r="F133" s="1"/>
      <c r="G133" s="9" t="s">
        <v>107</v>
      </c>
      <c r="H133" s="1">
        <v>104</v>
      </c>
      <c r="I133" s="16">
        <f>I30+I101</f>
        <v>175143.09999999998</v>
      </c>
      <c r="J133" s="16">
        <f>J30+J101</f>
        <v>137155</v>
      </c>
    </row>
    <row r="134" spans="1:10" ht="40.5" customHeight="1" x14ac:dyDescent="0.2">
      <c r="A134" s="1">
        <v>3</v>
      </c>
      <c r="B134" s="1">
        <v>2</v>
      </c>
      <c r="C134" s="4"/>
      <c r="D134" s="4"/>
      <c r="E134" s="4"/>
      <c r="F134" s="4"/>
      <c r="G134" s="9" t="s">
        <v>106</v>
      </c>
      <c r="H134" s="1">
        <v>105</v>
      </c>
      <c r="I134" s="16">
        <f>I135+I139</f>
        <v>0</v>
      </c>
      <c r="J134" s="16">
        <f>J135+J139</f>
        <v>0</v>
      </c>
    </row>
    <row r="135" spans="1:10" ht="33.75" x14ac:dyDescent="0.2">
      <c r="A135" s="4">
        <v>3</v>
      </c>
      <c r="B135" s="4">
        <v>2</v>
      </c>
      <c r="C135" s="4">
        <v>1</v>
      </c>
      <c r="D135" s="4"/>
      <c r="E135" s="4"/>
      <c r="F135" s="4"/>
      <c r="G135" s="8" t="s">
        <v>105</v>
      </c>
      <c r="H135" s="4">
        <v>106</v>
      </c>
      <c r="I135" s="17">
        <f>I136+I137+I138</f>
        <v>0</v>
      </c>
      <c r="J135" s="17">
        <f>J136+J137+J138</f>
        <v>0</v>
      </c>
    </row>
    <row r="136" spans="1:10" x14ac:dyDescent="0.2">
      <c r="A136" s="4">
        <v>3</v>
      </c>
      <c r="B136" s="4">
        <v>2</v>
      </c>
      <c r="C136" s="4">
        <v>1</v>
      </c>
      <c r="D136" s="4">
        <v>5</v>
      </c>
      <c r="E136" s="4">
        <v>1</v>
      </c>
      <c r="F136" s="4">
        <v>1</v>
      </c>
      <c r="G136" s="8" t="s">
        <v>72</v>
      </c>
      <c r="H136" s="4">
        <v>107</v>
      </c>
      <c r="I136" s="18">
        <v>0</v>
      </c>
      <c r="J136" s="18">
        <v>0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1</v>
      </c>
      <c r="G137" s="8" t="s">
        <v>73</v>
      </c>
      <c r="H137" s="4">
        <v>108</v>
      </c>
      <c r="I137" s="18">
        <v>0</v>
      </c>
      <c r="J137" s="18">
        <v>0</v>
      </c>
    </row>
    <row r="138" spans="1:10" ht="22.5" x14ac:dyDescent="0.2">
      <c r="A138" s="4">
        <v>3</v>
      </c>
      <c r="B138" s="4">
        <v>2</v>
      </c>
      <c r="C138" s="4">
        <v>1</v>
      </c>
      <c r="D138" s="4">
        <v>7</v>
      </c>
      <c r="E138" s="4">
        <v>1</v>
      </c>
      <c r="F138" s="4">
        <v>2</v>
      </c>
      <c r="G138" s="8" t="s">
        <v>74</v>
      </c>
      <c r="H138" s="4">
        <v>109</v>
      </c>
      <c r="I138" s="18">
        <v>0</v>
      </c>
      <c r="J138" s="18">
        <v>0</v>
      </c>
    </row>
    <row r="139" spans="1:10" ht="33.75" x14ac:dyDescent="0.2">
      <c r="A139" s="4">
        <v>3</v>
      </c>
      <c r="B139" s="4">
        <v>2</v>
      </c>
      <c r="C139" s="4">
        <v>2</v>
      </c>
      <c r="D139" s="4"/>
      <c r="E139" s="4"/>
      <c r="F139" s="4"/>
      <c r="G139" s="8" t="s">
        <v>104</v>
      </c>
      <c r="H139" s="4">
        <v>110</v>
      </c>
      <c r="I139" s="17">
        <f>I140+I141+I142</f>
        <v>0</v>
      </c>
      <c r="J139" s="17">
        <f>J140+J141+J142</f>
        <v>0</v>
      </c>
    </row>
    <row r="140" spans="1:10" x14ac:dyDescent="0.2">
      <c r="A140" s="4">
        <v>3</v>
      </c>
      <c r="B140" s="4">
        <v>2</v>
      </c>
      <c r="C140" s="4">
        <v>2</v>
      </c>
      <c r="D140" s="4">
        <v>5</v>
      </c>
      <c r="E140" s="4">
        <v>1</v>
      </c>
      <c r="F140" s="4">
        <v>1</v>
      </c>
      <c r="G140" s="8" t="s">
        <v>75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1</v>
      </c>
      <c r="G141" s="8" t="s">
        <v>73</v>
      </c>
      <c r="H141" s="4">
        <v>112</v>
      </c>
      <c r="I141" s="18">
        <v>0</v>
      </c>
      <c r="J141" s="18">
        <v>0</v>
      </c>
    </row>
    <row r="142" spans="1:10" ht="22.5" x14ac:dyDescent="0.2">
      <c r="A142" s="4">
        <v>3</v>
      </c>
      <c r="B142" s="4">
        <v>2</v>
      </c>
      <c r="C142" s="4">
        <v>2</v>
      </c>
      <c r="D142" s="4">
        <v>7</v>
      </c>
      <c r="E142" s="4">
        <v>1</v>
      </c>
      <c r="F142" s="4">
        <v>2</v>
      </c>
      <c r="G142" s="8" t="s">
        <v>74</v>
      </c>
      <c r="H142" s="4">
        <v>113</v>
      </c>
      <c r="I142" s="18">
        <v>0</v>
      </c>
      <c r="J142" s="18">
        <v>0</v>
      </c>
    </row>
    <row r="143" spans="1:10" ht="30" customHeight="1" x14ac:dyDescent="0.2">
      <c r="A143" s="1">
        <v>3</v>
      </c>
      <c r="B143" s="1">
        <v>3</v>
      </c>
      <c r="C143" s="4"/>
      <c r="D143" s="4"/>
      <c r="E143" s="4"/>
      <c r="F143" s="4"/>
      <c r="G143" s="9" t="s">
        <v>103</v>
      </c>
      <c r="H143" s="1">
        <v>114</v>
      </c>
      <c r="I143" s="16">
        <f>I144+I149</f>
        <v>1463.8</v>
      </c>
      <c r="J143" s="16">
        <f>J144+J149</f>
        <v>1463.8</v>
      </c>
    </row>
    <row r="144" spans="1:10" ht="45" customHeight="1" x14ac:dyDescent="0.2">
      <c r="A144" s="4">
        <v>3</v>
      </c>
      <c r="B144" s="4">
        <v>3</v>
      </c>
      <c r="C144" s="4">
        <v>1</v>
      </c>
      <c r="D144" s="4"/>
      <c r="E144" s="4"/>
      <c r="F144" s="4"/>
      <c r="G144" s="8" t="s">
        <v>102</v>
      </c>
      <c r="H144" s="4">
        <v>115</v>
      </c>
      <c r="I144" s="17">
        <f>I145+I146+I147+I148</f>
        <v>1463.8</v>
      </c>
      <c r="J144" s="17">
        <f>J145+J146+J147+J148</f>
        <v>1463.8</v>
      </c>
    </row>
    <row r="145" spans="1:10" ht="15" customHeight="1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1</v>
      </c>
      <c r="G145" s="8" t="s">
        <v>76</v>
      </c>
      <c r="H145" s="4">
        <v>116</v>
      </c>
      <c r="I145" s="18">
        <v>0</v>
      </c>
      <c r="J145" s="18">
        <v>0</v>
      </c>
    </row>
    <row r="146" spans="1:10" x14ac:dyDescent="0.2">
      <c r="A146" s="4">
        <v>3</v>
      </c>
      <c r="B146" s="4">
        <v>3</v>
      </c>
      <c r="C146" s="4">
        <v>1</v>
      </c>
      <c r="D146" s="4">
        <v>4</v>
      </c>
      <c r="E146" s="4">
        <v>1</v>
      </c>
      <c r="F146" s="4">
        <v>2</v>
      </c>
      <c r="G146" s="8" t="s">
        <v>77</v>
      </c>
      <c r="H146" s="4">
        <v>117</v>
      </c>
      <c r="I146" s="18">
        <v>1463.8</v>
      </c>
      <c r="J146" s="18">
        <v>1463.8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1</v>
      </c>
      <c r="G147" s="8" t="s">
        <v>78</v>
      </c>
      <c r="H147" s="4">
        <v>118</v>
      </c>
      <c r="I147" s="18">
        <v>0</v>
      </c>
      <c r="J147" s="18">
        <v>0</v>
      </c>
    </row>
    <row r="148" spans="1:10" ht="22.5" x14ac:dyDescent="0.2">
      <c r="A148" s="4">
        <v>3</v>
      </c>
      <c r="B148" s="4">
        <v>3</v>
      </c>
      <c r="C148" s="4">
        <v>1</v>
      </c>
      <c r="D148" s="4">
        <v>7</v>
      </c>
      <c r="E148" s="4">
        <v>1</v>
      </c>
      <c r="F148" s="4">
        <v>2</v>
      </c>
      <c r="G148" s="8" t="s">
        <v>79</v>
      </c>
      <c r="H148" s="4">
        <v>119</v>
      </c>
      <c r="I148" s="18">
        <v>0</v>
      </c>
      <c r="J148" s="18">
        <v>0</v>
      </c>
    </row>
    <row r="149" spans="1:10" ht="43.5" customHeight="1" x14ac:dyDescent="0.2">
      <c r="A149" s="4">
        <v>3</v>
      </c>
      <c r="B149" s="4">
        <v>3</v>
      </c>
      <c r="C149" s="4">
        <v>2</v>
      </c>
      <c r="D149" s="4"/>
      <c r="E149" s="4"/>
      <c r="F149" s="4"/>
      <c r="G149" s="8" t="s">
        <v>101</v>
      </c>
      <c r="H149" s="4">
        <v>120</v>
      </c>
      <c r="I149" s="17">
        <f>I150+I151+I152+I153</f>
        <v>0</v>
      </c>
      <c r="J149" s="17">
        <f>J150+J151+J152+J153</f>
        <v>0</v>
      </c>
    </row>
    <row r="150" spans="1:10" ht="15.75" customHeight="1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1</v>
      </c>
      <c r="G150" s="8" t="s">
        <v>76</v>
      </c>
      <c r="H150" s="4">
        <v>121</v>
      </c>
      <c r="I150" s="18">
        <v>0</v>
      </c>
      <c r="J150" s="18">
        <v>0</v>
      </c>
    </row>
    <row r="151" spans="1:10" x14ac:dyDescent="0.2">
      <c r="A151" s="4">
        <v>3</v>
      </c>
      <c r="B151" s="4">
        <v>3</v>
      </c>
      <c r="C151" s="4">
        <v>2</v>
      </c>
      <c r="D151" s="4">
        <v>4</v>
      </c>
      <c r="E151" s="4">
        <v>1</v>
      </c>
      <c r="F151" s="4">
        <v>2</v>
      </c>
      <c r="G151" s="8" t="s">
        <v>77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1</v>
      </c>
      <c r="G152" s="8" t="s">
        <v>78</v>
      </c>
      <c r="H152" s="4">
        <v>123</v>
      </c>
      <c r="I152" s="18">
        <v>0</v>
      </c>
      <c r="J152" s="18">
        <v>0</v>
      </c>
    </row>
    <row r="153" spans="1:10" ht="22.5" x14ac:dyDescent="0.2">
      <c r="A153" s="4">
        <v>3</v>
      </c>
      <c r="B153" s="4">
        <v>3</v>
      </c>
      <c r="C153" s="4">
        <v>2</v>
      </c>
      <c r="D153" s="4">
        <v>7</v>
      </c>
      <c r="E153" s="4">
        <v>1</v>
      </c>
      <c r="F153" s="4">
        <v>2</v>
      </c>
      <c r="G153" s="8" t="s">
        <v>79</v>
      </c>
      <c r="H153" s="4">
        <v>124</v>
      </c>
      <c r="I153" s="18">
        <v>0</v>
      </c>
      <c r="J153" s="18">
        <v>0</v>
      </c>
    </row>
    <row r="154" spans="1:10" ht="21" x14ac:dyDescent="0.2">
      <c r="A154" s="4"/>
      <c r="B154" s="4"/>
      <c r="C154" s="4"/>
      <c r="D154" s="4"/>
      <c r="E154" s="4"/>
      <c r="F154" s="4"/>
      <c r="G154" s="9" t="s">
        <v>100</v>
      </c>
      <c r="H154" s="1">
        <v>125</v>
      </c>
      <c r="I154" s="16">
        <f>I133+I134+I143</f>
        <v>176606.89999999997</v>
      </c>
      <c r="J154" s="16">
        <f>J133+J134+J143</f>
        <v>138618.79999999999</v>
      </c>
    </row>
  </sheetData>
  <sheetProtection password="CEE3" sheet="1" selectLockedCells="1"/>
  <mergeCells count="28">
    <mergeCell ref="I16:N16"/>
    <mergeCell ref="G8:J8"/>
    <mergeCell ref="B18:L18"/>
    <mergeCell ref="B19:M19"/>
    <mergeCell ref="G20:J20"/>
    <mergeCell ref="G12:I12"/>
    <mergeCell ref="I1:N1"/>
    <mergeCell ref="I2:N2"/>
    <mergeCell ref="D9:L9"/>
    <mergeCell ref="G5:J5"/>
    <mergeCell ref="G4:J4"/>
    <mergeCell ref="G3:J3"/>
    <mergeCell ref="G7:J7"/>
    <mergeCell ref="B24:H24"/>
    <mergeCell ref="A29:F29"/>
    <mergeCell ref="I26:I28"/>
    <mergeCell ref="G10:J10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Nedzinskienė</dc:creator>
  <cp:lastModifiedBy>Julija Nedzinskienė</cp:lastModifiedBy>
  <cp:lastPrinted>2023-04-05T10:57:00Z</cp:lastPrinted>
  <dcterms:created xsi:type="dcterms:W3CDTF">2004-04-20T08:38:47Z</dcterms:created>
  <dcterms:modified xsi:type="dcterms:W3CDTF">2024-10-25T11:43:18Z</dcterms:modified>
</cp:coreProperties>
</file>